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nario sim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color rgb="0016343A"/>
      <sz val="10"/>
    </font>
    <font>
      <name val="Arial"/>
      <b val="1"/>
      <color rgb="0016343A"/>
      <sz val="10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3" borderId="1" pivotButton="0" quotePrefix="0" xfId="0"/>
    <xf numFmtId="4" fontId="4" fillId="3" borderId="1" pivotButton="0" quotePrefix="0" xfId="0"/>
    <xf numFmtId="3" fontId="4" fillId="3" borderId="1" pivotButton="0" quotePrefix="0" xfId="0"/>
    <xf numFmtId="0" fontId="5" fillId="0" borderId="1" pivotButton="0" quotePrefix="0" xfId="0"/>
    <xf numFmtId="0" fontId="4" fillId="0" borderId="1" pivotButton="0" quotePrefix="0" xfId="0"/>
    <xf numFmtId="164" fontId="4" fillId="3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Scenario simulator</t>
        </is>
      </c>
    </row>
    <row r="2">
      <c r="A2" s="2" t="inlineStr">
        <is>
          <t>Fill in the sand-colored cells; everything else is calculated. Template from numveria.com · estimates only.</t>
        </is>
      </c>
    </row>
    <row r="4">
      <c r="A4" s="3" t="inlineStr">
        <is>
          <t>Product</t>
        </is>
      </c>
      <c r="B4" s="4" t="inlineStr">
        <is>
          <t>Price</t>
        </is>
      </c>
      <c r="C4" s="4" t="inlineStr">
        <is>
          <t>Variable cost</t>
        </is>
      </c>
      <c r="D4" s="4" t="inlineStr">
        <is>
          <t>Units</t>
        </is>
      </c>
    </row>
    <row r="5">
      <c r="A5" s="5" t="inlineStr">
        <is>
          <t>Product A</t>
        </is>
      </c>
      <c r="B5" s="6" t="n">
        <v>50</v>
      </c>
      <c r="C5" s="6" t="n">
        <v>30</v>
      </c>
      <c r="D5" s="7" t="n">
        <v>1000</v>
      </c>
    </row>
    <row r="6">
      <c r="A6" s="5" t="inlineStr">
        <is>
          <t>Product B</t>
        </is>
      </c>
      <c r="B6" s="6" t="n">
        <v>20</v>
      </c>
      <c r="C6" s="6" t="n">
        <v>5</v>
      </c>
      <c r="D6" s="7" t="n">
        <v>500</v>
      </c>
    </row>
    <row r="7">
      <c r="A7" s="5" t="inlineStr"/>
      <c r="B7" s="6" t="n"/>
      <c r="C7" s="6" t="n"/>
      <c r="D7" s="7" t="n"/>
    </row>
    <row r="8">
      <c r="A8" s="5" t="inlineStr"/>
      <c r="B8" s="6" t="n"/>
      <c r="C8" s="6" t="n"/>
      <c r="D8" s="7" t="n"/>
    </row>
    <row r="9">
      <c r="A9" s="5" t="inlineStr"/>
      <c r="B9" s="6" t="n"/>
      <c r="C9" s="6" t="n"/>
      <c r="D9" s="7" t="n"/>
    </row>
    <row r="10">
      <c r="A10" s="5" t="inlineStr"/>
      <c r="B10" s="6" t="n"/>
      <c r="C10" s="6" t="n"/>
      <c r="D10" s="7" t="n"/>
    </row>
    <row r="11">
      <c r="A11" s="5" t="inlineStr"/>
      <c r="B11" s="6" t="n"/>
      <c r="C11" s="6" t="n"/>
      <c r="D11" s="7" t="n"/>
    </row>
    <row r="12">
      <c r="A12" s="5" t="inlineStr"/>
      <c r="B12" s="6" t="n"/>
      <c r="C12" s="6" t="n"/>
      <c r="D12" s="7" t="n"/>
    </row>
    <row r="14">
      <c r="A14" s="8" t="inlineStr">
        <is>
          <t>Fixed costs for the period</t>
        </is>
      </c>
      <c r="B14" s="6" t="n">
        <v>15000</v>
      </c>
    </row>
    <row r="16">
      <c r="A16" s="3" t="inlineStr">
        <is>
          <t>Changes (%)</t>
        </is>
      </c>
      <c r="B16" s="4" t="inlineStr">
        <is>
          <t>Pessimistic</t>
        </is>
      </c>
      <c r="C16" s="4" t="inlineStr">
        <is>
          <t>Base</t>
        </is>
      </c>
      <c r="D16" s="4" t="inlineStr">
        <is>
          <t>Optimistic</t>
        </is>
      </c>
    </row>
    <row r="17">
      <c r="A17" s="9" t="inlineStr">
        <is>
          <t>Price</t>
        </is>
      </c>
      <c r="B17" s="10" t="n">
        <v>0</v>
      </c>
      <c r="C17" s="10" t="n">
        <v>0</v>
      </c>
      <c r="D17" s="10" t="n">
        <v>0.03</v>
      </c>
    </row>
    <row r="18">
      <c r="A18" s="9" t="inlineStr">
        <is>
          <t>Units</t>
        </is>
      </c>
      <c r="B18" s="10" t="n">
        <v>-0.1</v>
      </c>
      <c r="C18" s="10" t="n">
        <v>0</v>
      </c>
      <c r="D18" s="10" t="n">
        <v>0.1</v>
      </c>
    </row>
    <row r="19">
      <c r="A19" s="9" t="inlineStr">
        <is>
          <t>Variable cost</t>
        </is>
      </c>
      <c r="B19" s="10" t="n">
        <v>0.05</v>
      </c>
      <c r="C19" s="10" t="n">
        <v>0</v>
      </c>
      <c r="D19" s="10" t="n">
        <v>0</v>
      </c>
    </row>
    <row r="20">
      <c r="A20" s="9" t="inlineStr">
        <is>
          <t>Fixed costs</t>
        </is>
      </c>
      <c r="B20" s="10" t="n">
        <v>0</v>
      </c>
      <c r="C20" s="10" t="n">
        <v>0</v>
      </c>
      <c r="D20" s="10" t="n">
        <v>0</v>
      </c>
    </row>
    <row r="22">
      <c r="A22" s="3" t="inlineStr"/>
      <c r="B22" s="4" t="inlineStr">
        <is>
          <t>Pessimistic</t>
        </is>
      </c>
      <c r="C22" s="4" t="inlineStr">
        <is>
          <t>Base</t>
        </is>
      </c>
      <c r="D22" s="4" t="inlineStr">
        <is>
          <t>Optimistic</t>
        </is>
      </c>
    </row>
    <row r="23">
      <c r="A23" s="9" t="inlineStr">
        <is>
          <t>Sales</t>
        </is>
      </c>
      <c r="B23" s="11">
        <f>SUMPRODUCT($B$5:$B$12*(1+B$17),$D$5:$D$12*(1+B$18))</f>
        <v/>
      </c>
      <c r="C23" s="11">
        <f>SUMPRODUCT($B$5:$B$12*(1+C$17),$D$5:$D$12*(1+C$18))</f>
        <v/>
      </c>
      <c r="D23" s="11">
        <f>SUMPRODUCT($B$5:$B$12*(1+D$17),$D$5:$D$12*(1+D$18))</f>
        <v/>
      </c>
    </row>
    <row r="24">
      <c r="A24" s="9" t="inlineStr">
        <is>
          <t>Contribution</t>
        </is>
      </c>
      <c r="B24" s="11">
        <f>SUMPRODUCT(($B$5:$B$12*(1+B$17)-$C$5:$C$12*(1+B$19)),$D$5:$D$12*(1+B$18))</f>
        <v/>
      </c>
      <c r="C24" s="11">
        <f>SUMPRODUCT(($B$5:$B$12*(1+C$17)-$C$5:$C$12*(1+C$19)),$D$5:$D$12*(1+C$18))</f>
        <v/>
      </c>
      <c r="D24" s="11">
        <f>SUMPRODUCT(($B$5:$B$12*(1+D$17)-$C$5:$C$12*(1+D$19)),$D$5:$D$12*(1+D$18))</f>
        <v/>
      </c>
    </row>
    <row r="25">
      <c r="A25" s="9" t="inlineStr">
        <is>
          <t>Contribution margin</t>
        </is>
      </c>
      <c r="B25" s="12">
        <f>IF(B23&gt;0,B24/B23,0)</f>
        <v/>
      </c>
      <c r="C25" s="12">
        <f>IF(C23&gt;0,C24/C23,0)</f>
        <v/>
      </c>
      <c r="D25" s="12">
        <f>IF(D23&gt;0,D24/D23,0)</f>
        <v/>
      </c>
    </row>
    <row r="26">
      <c r="A26" s="9" t="inlineStr">
        <is>
          <t>Fixed costs</t>
        </is>
      </c>
      <c r="B26" s="11">
        <f>$B$14*(1+B$20)</f>
        <v/>
      </c>
      <c r="C26" s="11">
        <f>$B$14*(1+C$20)</f>
        <v/>
      </c>
      <c r="D26" s="11">
        <f>$B$14*(1+D$20)</f>
        <v/>
      </c>
    </row>
    <row r="27">
      <c r="A27" s="13" t="inlineStr">
        <is>
          <t>Profit</t>
        </is>
      </c>
      <c r="B27" s="14">
        <f>B24-B26</f>
        <v/>
      </c>
      <c r="C27" s="14">
        <f>C24-C26</f>
        <v/>
      </c>
      <c r="D27" s="14">
        <f>D24-D26</f>
        <v/>
      </c>
    </row>
    <row r="28">
      <c r="A28" s="9" t="inlineStr">
        <is>
          <t>Break-even point (sales)</t>
        </is>
      </c>
      <c r="B28" s="11">
        <f>IF(B25&gt;0,B26/B25,"—")</f>
        <v/>
      </c>
      <c r="C28" s="11">
        <f>IF(C25&gt;0,C26/C25,"—")</f>
        <v/>
      </c>
      <c r="D28" s="11">
        <f>IF(D25&gt;0,D26/D25,"—")</f>
        <v/>
      </c>
    </row>
    <row r="29">
      <c r="A29" s="9" t="inlineStr">
        <is>
          <t>Margin of safety</t>
        </is>
      </c>
      <c r="B29" s="12">
        <f>IF(AND(B23&gt;0,B25&gt;0),(B23-B28)/B23,"—")</f>
        <v/>
      </c>
      <c r="C29" s="12">
        <f>IF(AND(C23&gt;0,C25&gt;0),(C23-C28)/C23,"—")</f>
        <v/>
      </c>
      <c r="D29" s="12">
        <f>IF(AND(D23&gt;0,D25&gt;0),(D23-D28)/D23,"—")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